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bi\Brot für alle\Entwicklungspolitik - Documents\02 Programme\03 Klima und Landwirtschaft\07 Projekte\Klimatrainings\04 Training Länder\2017 Madagascar\4. finance\"/>
    </mc:Choice>
  </mc:AlternateContent>
  <xr:revisionPtr revIDLastSave="66" documentId="11_8BD0B8D122185CEBE06C7DBE207CAA3E59E11B7E" xr6:coauthVersionLast="40" xr6:coauthVersionMax="40" xr10:uidLastSave="{962462F1-C3B1-490D-91F6-BC26081CD4A4}"/>
  <bookViews>
    <workbookView xWindow="0" yWindow="0" windowWidth="20490" windowHeight="8340" xr2:uid="{00000000-000D-0000-FFFF-FFFF00000000}"/>
  </bookViews>
  <sheets>
    <sheet name="análisis del proyecto" sheetId="1" r:id="rId1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2" i="1"/>
  <c r="D5" i="1"/>
  <c r="E5" i="1"/>
  <c r="D6" i="1"/>
  <c r="E6" i="1"/>
  <c r="D7" i="1"/>
  <c r="E7" i="1"/>
  <c r="E8" i="1"/>
  <c r="D10" i="1"/>
  <c r="E10" i="1"/>
  <c r="D11" i="1"/>
  <c r="E11" i="1"/>
  <c r="E12" i="1"/>
  <c r="E13" i="1"/>
  <c r="D14" i="1"/>
  <c r="E14" i="1"/>
  <c r="E15" i="1"/>
  <c r="E16" i="1"/>
  <c r="E17" i="1"/>
  <c r="E18" i="1"/>
  <c r="D8" i="1"/>
  <c r="D13" i="1"/>
  <c r="D17" i="1"/>
  <c r="D18" i="1"/>
  <c r="B5" i="1"/>
</calcChain>
</file>

<file path=xl/sharedStrings.xml><?xml version="1.0" encoding="utf-8"?>
<sst xmlns="http://schemas.openxmlformats.org/spreadsheetml/2006/main" count="24" uniqueCount="22">
  <si>
    <t>Análisis de Proyectos (fecha, año)</t>
  </si>
  <si>
    <t>Lugar:</t>
  </si>
  <si>
    <t>Temas</t>
  </si>
  <si>
    <t>Cantidad</t>
  </si>
  <si>
    <t>Monton unitario (moneda local)</t>
  </si>
  <si>
    <t>Monton total (moneda local)</t>
  </si>
  <si>
    <t>Moneda internacional</t>
  </si>
  <si>
    <t>Comentario</t>
  </si>
  <si>
    <t>Participantes (máximo 30) de la comunidad y equipo de análisis</t>
  </si>
  <si>
    <t>conversión de moneda</t>
  </si>
  <si>
    <t>Restauración</t>
  </si>
  <si>
    <t>Provisión de cocineros</t>
  </si>
  <si>
    <t>Almuerzo con autoridades locales</t>
  </si>
  <si>
    <t>Bajo Total </t>
  </si>
  <si>
    <t>Equipo de análisis (8 personas)</t>
  </si>
  <si>
    <t>Alojamiento en la bujeda</t>
  </si>
  <si>
    <t>Alojamiento en la ciudad</t>
  </si>
  <si>
    <t>Transporte</t>
  </si>
  <si>
    <t>Participación en el desarrollo de alojamiento en la bujeda (electrificación, ducha ....)</t>
  </si>
  <si>
    <t>Bloc de notas y bolígrafos, papeles de colores, rotafolios, pegamentos, marcadores</t>
  </si>
  <si>
    <t>Generador</t>
  </si>
  <si>
    <t>TOTAL GENERAL Projet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</si>
</sst>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\-yy;@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theme="1"/>
      <name val="Arial"/>
      <family val="2"/>
    </font>
    <font>
      <sz val="8"/>
      <color indexed="10"/>
      <name val="Arial"/>
      <family val="2"/>
    </font>
    <font>
      <sz val="9"/>
      <color rgb="FFFF0000"/>
      <name val="Arial"/>
      <family val="2"/>
    </font>
    <font>
      <sz val="11"/>
      <color rgb="FF808080"/>
      <name val="Arial"/>
      <family val="2"/>
    </font>
    <font>
      <b/>
      <sz val="14"/>
      <color rgb="FF80808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3" fillId="5" borderId="1" xfId="0" applyNumberFormat="1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3" fontId="1" fillId="5" borderId="1" xfId="0" applyNumberFormat="1" applyFont="1" applyFill="1" applyBorder="1" applyAlignment="1">
      <alignment vertical="top" wrapText="1"/>
    </xf>
    <xf numFmtId="3" fontId="3" fillId="5" borderId="1" xfId="0" applyNumberFormat="1" applyFont="1" applyFill="1" applyBorder="1" applyAlignment="1">
      <alignment horizontal="right" vertical="top" wrapText="1"/>
    </xf>
    <xf numFmtId="3" fontId="1" fillId="4" borderId="1" xfId="0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3" fontId="3" fillId="6" borderId="1" xfId="0" applyNumberFormat="1" applyFont="1" applyFill="1" applyBorder="1" applyAlignment="1">
      <alignment vertical="top" wrapText="1"/>
    </xf>
    <xf numFmtId="3" fontId="3" fillId="6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right" vertical="top" wrapText="1"/>
    </xf>
    <xf numFmtId="164" fontId="1" fillId="4" borderId="1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vertical="top" wrapText="1"/>
    </xf>
    <xf numFmtId="3" fontId="0" fillId="0" borderId="0" xfId="0" applyNumberFormat="1"/>
    <xf numFmtId="3" fontId="1" fillId="0" borderId="0" xfId="0" applyNumberFormat="1" applyFont="1"/>
    <xf numFmtId="3" fontId="6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topLeftCell="A7" workbookViewId="0" xr3:uid="{AEA406A1-0E4B-5B11-9CD5-51D6E497D94C}">
      <selection activeCell="F21" sqref="F21"/>
    </sheetView>
  </sheetViews>
  <sheetFormatPr defaultColWidth="11.42578125" defaultRowHeight="15"/>
  <cols>
    <col min="1" max="1" width="53.42578125" customWidth="1"/>
    <col min="2" max="2" width="13" bestFit="1" customWidth="1"/>
    <col min="5" max="5" width="13" bestFit="1" customWidth="1"/>
    <col min="6" max="6" width="61.5703125" customWidth="1"/>
  </cols>
  <sheetData>
    <row r="1" spans="1:6" ht="18">
      <c r="A1" s="38" t="s">
        <v>0</v>
      </c>
      <c r="B1" s="38"/>
      <c r="C1" s="38"/>
      <c r="D1" s="38"/>
      <c r="E1" s="38"/>
      <c r="F1" s="38"/>
    </row>
    <row r="2" spans="1:6">
      <c r="A2" s="37" t="s">
        <v>1</v>
      </c>
      <c r="B2" s="12"/>
      <c r="C2" s="12"/>
      <c r="D2" s="12"/>
      <c r="E2" s="12"/>
      <c r="F2" s="12"/>
    </row>
    <row r="3" spans="1:6" ht="75">
      <c r="A3" s="13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2" t="s">
        <v>7</v>
      </c>
    </row>
    <row r="4" spans="1:6" ht="30">
      <c r="A4" s="14" t="s">
        <v>8</v>
      </c>
      <c r="B4" s="3"/>
      <c r="C4" s="3"/>
      <c r="D4" s="29"/>
      <c r="E4" s="28" t="s">
        <v>9</v>
      </c>
      <c r="F4" s="27">
        <v>3100</v>
      </c>
    </row>
    <row r="5" spans="1:6">
      <c r="A5" s="4" t="s">
        <v>10</v>
      </c>
      <c r="B5" s="5">
        <f>16+18+38*5+10</f>
        <v>234</v>
      </c>
      <c r="C5" s="7">
        <v>111</v>
      </c>
      <c r="D5" s="11">
        <f>B5*C5</f>
        <v>25974</v>
      </c>
      <c r="E5" s="7">
        <f>D5/$F$4</f>
        <v>8.378709677419355</v>
      </c>
      <c r="F5" s="36"/>
    </row>
    <row r="6" spans="1:6">
      <c r="A6" s="4" t="s">
        <v>11</v>
      </c>
      <c r="B6" s="5">
        <v>5</v>
      </c>
      <c r="C6" s="7">
        <v>111</v>
      </c>
      <c r="D6" s="11">
        <f>B6*C6</f>
        <v>555</v>
      </c>
      <c r="E6" s="7">
        <f t="shared" ref="E6:E7" si="0">D6/$F$4</f>
        <v>0.17903225806451614</v>
      </c>
      <c r="F6" s="15"/>
    </row>
    <row r="7" spans="1:6">
      <c r="A7" s="4" t="s">
        <v>12</v>
      </c>
      <c r="B7" s="5">
        <v>1</v>
      </c>
      <c r="C7" s="7">
        <v>111</v>
      </c>
      <c r="D7" s="11">
        <f>B7*C7</f>
        <v>111</v>
      </c>
      <c r="E7" s="7">
        <f t="shared" si="0"/>
        <v>3.5806451612903224E-2</v>
      </c>
      <c r="F7" s="4"/>
    </row>
    <row r="8" spans="1:6">
      <c r="A8" s="16" t="s">
        <v>13</v>
      </c>
      <c r="B8" s="17"/>
      <c r="C8" s="8"/>
      <c r="D8" s="18">
        <f>SUM(D5:D7)</f>
        <v>26640</v>
      </c>
      <c r="E8" s="8">
        <f>SUM(E5:E7)</f>
        <v>8.5935483870967744</v>
      </c>
      <c r="F8" s="4"/>
    </row>
    <row r="9" spans="1:6">
      <c r="A9" s="14" t="s">
        <v>14</v>
      </c>
      <c r="B9" s="9"/>
      <c r="C9" s="9"/>
      <c r="D9" s="19"/>
      <c r="E9" s="9"/>
      <c r="F9" s="4"/>
    </row>
    <row r="10" spans="1:6">
      <c r="A10" s="4" t="s">
        <v>15</v>
      </c>
      <c r="B10" s="5">
        <v>40</v>
      </c>
      <c r="C10" s="10">
        <v>111</v>
      </c>
      <c r="D10" s="10">
        <f>B10*C10</f>
        <v>4440</v>
      </c>
      <c r="E10" s="7">
        <f>D10/$F$4</f>
        <v>1.4322580645161291</v>
      </c>
      <c r="F10" s="15"/>
    </row>
    <row r="11" spans="1:6">
      <c r="A11" s="4" t="s">
        <v>16</v>
      </c>
      <c r="B11" s="5">
        <v>23</v>
      </c>
      <c r="C11" s="10">
        <v>111</v>
      </c>
      <c r="D11" s="10">
        <f>B11*C11</f>
        <v>2553</v>
      </c>
      <c r="E11" s="7">
        <f>D11/$F$4</f>
        <v>0.82354838709677425</v>
      </c>
      <c r="F11" s="15"/>
    </row>
    <row r="12" spans="1:6">
      <c r="A12" s="4" t="s">
        <v>17</v>
      </c>
      <c r="B12" s="5">
        <v>2</v>
      </c>
      <c r="C12" s="10">
        <v>111</v>
      </c>
      <c r="D12" s="10">
        <f>B12*C12</f>
        <v>222</v>
      </c>
      <c r="E12" s="7">
        <f>D12/$F$4</f>
        <v>7.1612903225806449E-2</v>
      </c>
      <c r="F12" s="15"/>
    </row>
    <row r="13" spans="1:6">
      <c r="A13" s="16" t="s">
        <v>13</v>
      </c>
      <c r="B13" s="8"/>
      <c r="C13" s="8"/>
      <c r="D13" s="18">
        <f>SUM(D10:D12)</f>
        <v>7215</v>
      </c>
      <c r="E13" s="8">
        <f>SUM(E10:E12)</f>
        <v>2.3274193548387099</v>
      </c>
      <c r="F13" s="13"/>
    </row>
    <row r="14" spans="1:6" ht="28.5">
      <c r="A14" s="4" t="s">
        <v>18</v>
      </c>
      <c r="B14" s="5">
        <v>1</v>
      </c>
      <c r="C14" s="10">
        <v>111</v>
      </c>
      <c r="D14" s="10">
        <f>B14*C14</f>
        <v>111</v>
      </c>
      <c r="E14" s="7">
        <f>D14/$F$4</f>
        <v>3.5806451612903224E-2</v>
      </c>
      <c r="F14" s="30"/>
    </row>
    <row r="15" spans="1:6" ht="28.5">
      <c r="A15" s="6" t="s">
        <v>19</v>
      </c>
      <c r="B15" s="5">
        <v>1</v>
      </c>
      <c r="C15" s="10">
        <v>111</v>
      </c>
      <c r="D15" s="10">
        <f>B15*C15</f>
        <v>111</v>
      </c>
      <c r="E15" s="7">
        <f t="shared" ref="E15:E16" si="1">D15/$F$4</f>
        <v>3.5806451612903224E-2</v>
      </c>
      <c r="F15" s="31"/>
    </row>
    <row r="16" spans="1:6">
      <c r="A16" s="6" t="s">
        <v>20</v>
      </c>
      <c r="B16" s="5">
        <v>1</v>
      </c>
      <c r="C16" s="10">
        <v>111</v>
      </c>
      <c r="D16" s="10">
        <f>B16*C16</f>
        <v>111</v>
      </c>
      <c r="E16" s="7">
        <f t="shared" si="1"/>
        <v>3.5806451612903224E-2</v>
      </c>
      <c r="F16" s="4"/>
    </row>
    <row r="17" spans="1:6">
      <c r="A17" s="20" t="s">
        <v>13</v>
      </c>
      <c r="B17" s="8"/>
      <c r="C17" s="8"/>
      <c r="D17" s="18">
        <f>SUM(D14:D16)</f>
        <v>333</v>
      </c>
      <c r="E17" s="8">
        <f>SUM(E14:E16)</f>
        <v>0.10741935483870968</v>
      </c>
      <c r="F17" s="13"/>
    </row>
    <row r="18" spans="1:6">
      <c r="A18" s="21" t="s">
        <v>21</v>
      </c>
      <c r="B18" s="22"/>
      <c r="C18" s="22"/>
      <c r="D18" s="23">
        <f>D8+D13+D17</f>
        <v>34188</v>
      </c>
      <c r="E18" s="23">
        <f>E8+E13+E17</f>
        <v>11.028387096774194</v>
      </c>
      <c r="F18" s="4"/>
    </row>
    <row r="19" spans="1:6">
      <c r="A19" s="24"/>
      <c r="B19" s="24"/>
      <c r="C19" s="25"/>
      <c r="D19" s="25"/>
      <c r="E19" s="12"/>
      <c r="F19" s="12"/>
    </row>
    <row r="20" spans="1:6">
      <c r="A20" s="12"/>
      <c r="B20" s="12"/>
      <c r="C20" s="26"/>
      <c r="D20" s="26"/>
      <c r="E20" s="12"/>
      <c r="F20" s="12"/>
    </row>
    <row r="21" spans="1:6">
      <c r="A21" s="12"/>
      <c r="B21" s="12"/>
      <c r="C21" s="32"/>
      <c r="D21" s="32"/>
      <c r="E21" s="33"/>
      <c r="F21" s="12"/>
    </row>
    <row r="22" spans="1:6">
      <c r="A22" s="12"/>
      <c r="B22" s="12"/>
      <c r="C22" s="32"/>
      <c r="D22" s="32"/>
      <c r="E22" s="33"/>
      <c r="F22" s="12"/>
    </row>
    <row r="23" spans="1:6">
      <c r="C23" s="35"/>
      <c r="D23" s="35"/>
      <c r="E23" s="35"/>
    </row>
    <row r="24" spans="1:6">
      <c r="C24" s="35"/>
      <c r="D24" s="35"/>
      <c r="E24" s="35"/>
    </row>
    <row r="25" spans="1:6">
      <c r="C25" s="34"/>
      <c r="D25" s="34"/>
      <c r="E25" s="34"/>
    </row>
  </sheetData>
  <mergeCells count="1">
    <mergeCell ref="A1:F1"/>
  </mergeCells>
  <pageMargins left="0.7" right="0.7" top="0.75" bottom="0.75" header="0.3" footer="0.3"/>
  <pageSetup paperSize="9" orientation="portrait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23262350DF647B840E1D3F427F23C" ma:contentTypeVersion="10" ma:contentTypeDescription="Create a new document." ma:contentTypeScope="" ma:versionID="904cb140513fde51f76e4abe4e31b468">
  <xsd:schema xmlns:xsd="http://www.w3.org/2001/XMLSchema" xmlns:xs="http://www.w3.org/2001/XMLSchema" xmlns:p="http://schemas.microsoft.com/office/2006/metadata/properties" xmlns:ns2="c5a7d529-b566-472b-a2f9-4d6a941e0aed" xmlns:ns3="c27aad7f-787c-4a3c-9ea8-3aa0d0402ac3" targetNamespace="http://schemas.microsoft.com/office/2006/metadata/properties" ma:root="true" ma:fieldsID="e5d94426bbe293ea60259c135342bd76" ns2:_="" ns3:_="">
    <xsd:import namespace="c5a7d529-b566-472b-a2f9-4d6a941e0aed"/>
    <xsd:import namespace="c27aad7f-787c-4a3c-9ea8-3aa0d0402a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7d529-b566-472b-a2f9-4d6a941e0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aad7f-787c-4a3c-9ea8-3aa0d0402a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AF481-3770-4303-8D0B-4BCEEC6779EE}"/>
</file>

<file path=customXml/itemProps2.xml><?xml version="1.0" encoding="utf-8"?>
<ds:datastoreItem xmlns:ds="http://schemas.openxmlformats.org/officeDocument/2006/customXml" ds:itemID="{6AA29036-521F-40A3-B721-93BB98F5DDAD}"/>
</file>

<file path=customXml/itemProps3.xml><?xml version="1.0" encoding="utf-8"?>
<ds:datastoreItem xmlns:ds="http://schemas.openxmlformats.org/officeDocument/2006/customXml" ds:itemID="{A267C302-A64B-4195-A8DC-5F574AA59F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Brot für Alle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Maryline Bisilliat</dc:creator>
  <cp:keywords/>
  <dc:description/>
  <cp:lastModifiedBy>Ariane Wenger</cp:lastModifiedBy>
  <cp:revision/>
  <dcterms:created xsi:type="dcterms:W3CDTF">2017-02-06T08:45:48Z</dcterms:created>
  <dcterms:modified xsi:type="dcterms:W3CDTF">2018-10-22T08:02:35Z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0x01010079B23262350DF647B840E1D3F427F23C</vt:lpwstr>
  </property>
</Properties>
</file>